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Josip\Dropbox\PC\Desktop\"/>
    </mc:Choice>
  </mc:AlternateContent>
  <xr:revisionPtr revIDLastSave="0" documentId="13_ncr:1_{8AD776CC-68B1-4216-9F65-E294DB3FE70E}" xr6:coauthVersionLast="47" xr6:coauthVersionMax="47" xr10:uidLastSave="{00000000-0000-0000-0000-000000000000}"/>
  <bookViews>
    <workbookView xWindow="-120" yWindow="-120" windowWidth="29040" windowHeight="15840" xr2:uid="{00000000-000D-0000-FFFF-FFFF00000000}"/>
  </bookViews>
  <sheets>
    <sheet name="UDRUGE 2023" sheetId="2" r:id="rId1"/>
  </sheets>
  <definedNames>
    <definedName name="_xlnm.Print_Area" localSheetId="0">'UDRUGE 2023'!$A$1:$C$139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3" i="2" l="1"/>
  <c r="C111" i="2"/>
  <c r="C109" i="2"/>
  <c r="C107" i="2"/>
  <c r="C104" i="2"/>
  <c r="C100" i="2"/>
  <c r="C97" i="2"/>
  <c r="C95" i="2"/>
  <c r="C91" i="2"/>
  <c r="C87" i="2"/>
  <c r="C85" i="2"/>
  <c r="C83" i="2"/>
  <c r="C81" i="2"/>
  <c r="C79" i="2"/>
  <c r="C75" i="2"/>
  <c r="C72" i="2"/>
  <c r="C70" i="2"/>
  <c r="C66" i="2"/>
  <c r="C60" i="2"/>
  <c r="C52" i="2"/>
  <c r="C49" i="2"/>
  <c r="C46" i="2"/>
  <c r="C43" i="2"/>
  <c r="C41" i="2"/>
  <c r="C39" i="2"/>
  <c r="C37" i="2"/>
  <c r="C34" i="2"/>
  <c r="C32" i="2"/>
  <c r="C29" i="2"/>
  <c r="C27" i="2"/>
  <c r="C22" i="2"/>
  <c r="C17" i="2"/>
  <c r="C15" i="2"/>
  <c r="C12" i="2"/>
  <c r="C10" i="2"/>
  <c r="C5" i="2"/>
  <c r="C2" i="2"/>
  <c r="C139" i="2"/>
  <c r="C120" i="2"/>
  <c r="C115" i="2" l="1"/>
</calcChain>
</file>

<file path=xl/sharedStrings.xml><?xml version="1.0" encoding="utf-8"?>
<sst xmlns="http://schemas.openxmlformats.org/spreadsheetml/2006/main" count="162" uniqueCount="158">
  <si>
    <t>UKUPNO</t>
  </si>
  <si>
    <t>Aikido klub Donat</t>
  </si>
  <si>
    <t>Aikido klub Zadar</t>
  </si>
  <si>
    <t>Atletski klub Fortius</t>
  </si>
  <si>
    <t>Atletski športski klub Zadar</t>
  </si>
  <si>
    <t>Maraton klub Festina Lente</t>
  </si>
  <si>
    <t>Badmintonski klub Iader</t>
  </si>
  <si>
    <t>Badminton klub Zadar</t>
  </si>
  <si>
    <t>Boćarski športski klub Zadar</t>
  </si>
  <si>
    <t>Boćarski klub Veteran</t>
  </si>
  <si>
    <t>Boksački klub Ares</t>
  </si>
  <si>
    <t>Boksački klub Rebel</t>
  </si>
  <si>
    <t>Boksački klub Bandits</t>
  </si>
  <si>
    <t>Biciklistički klub Zadar</t>
  </si>
  <si>
    <t>Klub ritmičke gimnastike Sirena</t>
  </si>
  <si>
    <t>Gimnastički klub Salto</t>
  </si>
  <si>
    <t>Hrvački klub Zadar</t>
  </si>
  <si>
    <t>Jedriličarski klub Uskok</t>
  </si>
  <si>
    <t>Jedriličarski klub Sv. Krševan</t>
  </si>
  <si>
    <t>Judo klub Zadar</t>
  </si>
  <si>
    <t>Klub daljinskog plivanja Donat</t>
  </si>
  <si>
    <t>Ju-Jitsu klub Zadar</t>
  </si>
  <si>
    <t>Karate klub Zvonimir</t>
  </si>
  <si>
    <t>Karate klub Croatia</t>
  </si>
  <si>
    <t>Kickboxing klub Pretorian</t>
  </si>
  <si>
    <t>Kickboxing klub Sv. Zoilo</t>
  </si>
  <si>
    <t>Kuglački klub Zadar</t>
  </si>
  <si>
    <t>Kuglački klub Donat</t>
  </si>
  <si>
    <t>Odbojkaški klub Zadar-m</t>
  </si>
  <si>
    <t>Odbojkaški klub Donat</t>
  </si>
  <si>
    <t>Odbojkaški klub Zadar-ž</t>
  </si>
  <si>
    <t>Planinarsko društvo Paklenica</t>
  </si>
  <si>
    <t>Plivački klub Zadar</t>
  </si>
  <si>
    <t>Plivački klub Jadera</t>
  </si>
  <si>
    <t>Ronilački klub KPA Zadar</t>
  </si>
  <si>
    <t>Streličarski klub Zadar</t>
  </si>
  <si>
    <t>Stolnoteniski klub Jadera</t>
  </si>
  <si>
    <t>Stolnoteniski klub Zadar</t>
  </si>
  <si>
    <t>Stolnoteniski klub Donat</t>
  </si>
  <si>
    <t>Streljački klub Zadar</t>
  </si>
  <si>
    <t>Športski klub za skokove u vodu Arno</t>
  </si>
  <si>
    <t>Šahovski klub Zadar</t>
  </si>
  <si>
    <t>Šahovski klub Casper</t>
  </si>
  <si>
    <t>Taekwondo klub Donat</t>
  </si>
  <si>
    <t>Taekwondo klub Plovanija</t>
  </si>
  <si>
    <t>Taekwondo klub Zadar</t>
  </si>
  <si>
    <t>Tenis klub  Zadar 08</t>
  </si>
  <si>
    <t>Triatlon klub Zadar</t>
  </si>
  <si>
    <t>Veslački klub Jadran</t>
  </si>
  <si>
    <t>Vaterpolski klub Zadar 1952</t>
  </si>
  <si>
    <t>Aero klub Zadar</t>
  </si>
  <si>
    <t>Atletski klub Alojzije Stepinac</t>
  </si>
  <si>
    <t>Bridž klub Zadar</t>
  </si>
  <si>
    <t>Klub skokova u vodu Zadar</t>
  </si>
  <si>
    <t>Klub za skokove u vodu Zadar 2011</t>
  </si>
  <si>
    <t>Softball klub Zadar</t>
  </si>
  <si>
    <t xml:space="preserve">Tenis klub Borik </t>
  </si>
  <si>
    <t>r.b.</t>
  </si>
  <si>
    <t>Udruga Hrvatskih vojnih invalida domovinskog rata „Zadar“</t>
  </si>
  <si>
    <t>Košarkaški klub osoba s invaliditetom „Zadar“</t>
  </si>
  <si>
    <t>Atletski klub osoba s invaliditetom „Fortius“</t>
  </si>
  <si>
    <t>Udruga Hrvatskih vojnih invalida domovinskog rata „Donat“</t>
  </si>
  <si>
    <t>Plivačka klub osoba s invaliditetom „Sv.Nikola“</t>
  </si>
  <si>
    <t>Ribolovni klub osoba s invaliditetom „Škartoc“</t>
  </si>
  <si>
    <t>Stolnoteniski klub osoba invaliditetom „Krševan“</t>
  </si>
  <si>
    <t>Sportska udruga osoba s intelektualnim poteškoćama „Mali princ“</t>
  </si>
  <si>
    <t xml:space="preserve">Sportska udruga slijepih i slabovidnih osoba „Donat“ </t>
  </si>
  <si>
    <t>Sportski savez gluhih Zadarske županije</t>
  </si>
  <si>
    <t>Športski savez osoba s invaliditetom Zadarske županije</t>
  </si>
  <si>
    <t>Udruga za Down sindrom Zadarske županije</t>
  </si>
  <si>
    <t>Automobilistički klub RTZ</t>
  </si>
  <si>
    <t>Boksački klub Sv. Krševan</t>
  </si>
  <si>
    <t>Športska škola košarke Zadar</t>
  </si>
  <si>
    <t>Košarkaški klub Opus Puntamika</t>
  </si>
  <si>
    <t>Taekwondo klub osoba s invalditetom Donat</t>
  </si>
  <si>
    <t>Košarkaški klub Zara</t>
  </si>
  <si>
    <t>Košarkaški klub Diadora</t>
  </si>
  <si>
    <t>Košarkaški klub ABC</t>
  </si>
  <si>
    <t>Nogometni klub Zara</t>
  </si>
  <si>
    <t>Nogometni klub Arbanasi</t>
  </si>
  <si>
    <t>Ženski nogometni klub Donat</t>
  </si>
  <si>
    <t>Ženski rukometni klub Zadar</t>
  </si>
  <si>
    <t>Rukometni klub Zadar 1954</t>
  </si>
  <si>
    <t>Rukometni klub Zadar 2013</t>
  </si>
  <si>
    <t>Nogometni klub Zadarnova</t>
  </si>
  <si>
    <t>Hrvatski nogometni klub Dalmatinac</t>
  </si>
  <si>
    <t>R.b.</t>
  </si>
  <si>
    <t>Ženski košarkaški klub Zadar</t>
  </si>
  <si>
    <t>Sportski akademski savez sveučilišta u Zadru</t>
  </si>
  <si>
    <t>Savez školskih športskih društava Grada Zadra</t>
  </si>
  <si>
    <t>Boćarski športski klub Brodarica</t>
  </si>
  <si>
    <t>Boćarski športski klub Bokanjac</t>
  </si>
  <si>
    <t>Košarkaški klub Jazine - Arbanasi</t>
  </si>
  <si>
    <t>Odbojkaški klub invalida „Zadar“</t>
  </si>
  <si>
    <t>Športsko ribolovno društvo Zubatac</t>
  </si>
  <si>
    <t xml:space="preserve">AIKIDO </t>
  </si>
  <si>
    <t>ATLETIKA</t>
  </si>
  <si>
    <t>AUTOMOBILIZAM</t>
  </si>
  <si>
    <t xml:space="preserve">BADMINTON </t>
  </si>
  <si>
    <t>BICIKLIZAM</t>
  </si>
  <si>
    <t>BOĆANJE</t>
  </si>
  <si>
    <t>BOKS</t>
  </si>
  <si>
    <t>BRIDŽ</t>
  </si>
  <si>
    <t>GIMNASTIKA</t>
  </si>
  <si>
    <t>HRVANJE</t>
  </si>
  <si>
    <t>JEDRENJE</t>
  </si>
  <si>
    <t>JUDO</t>
  </si>
  <si>
    <t>JU-JITSU</t>
  </si>
  <si>
    <t>DALJINSKO PLIVANJE</t>
  </si>
  <si>
    <t xml:space="preserve">KARATE </t>
  </si>
  <si>
    <t>KICKBOXING</t>
  </si>
  <si>
    <t>KUGLANJE</t>
  </si>
  <si>
    <t>KOŠARKA</t>
  </si>
  <si>
    <t>NOGOMET</t>
  </si>
  <si>
    <t>ODBOJKA</t>
  </si>
  <si>
    <t xml:space="preserve">PLANINARSTVO </t>
  </si>
  <si>
    <t>PLIVANJE</t>
  </si>
  <si>
    <t>RUKOMET</t>
  </si>
  <si>
    <t>RONILAŠTVO</t>
  </si>
  <si>
    <t>RIBOLOV NA MORU</t>
  </si>
  <si>
    <t>STRELIČARSTVO</t>
  </si>
  <si>
    <t>STRELJAŠTVO</t>
  </si>
  <si>
    <t>STOLNI TENIS</t>
  </si>
  <si>
    <t>SKOKOVI U VODU</t>
  </si>
  <si>
    <t>SOFTBALL</t>
  </si>
  <si>
    <t>ŠAH</t>
  </si>
  <si>
    <t>TAEKWONDO</t>
  </si>
  <si>
    <t>TENIS</t>
  </si>
  <si>
    <t>TRIATLON</t>
  </si>
  <si>
    <t>VESLANJE</t>
  </si>
  <si>
    <t>VATERPOLO</t>
  </si>
  <si>
    <t>ZRAKOPLOVSTVO</t>
  </si>
  <si>
    <t> R.b.</t>
  </si>
  <si>
    <t>Društvo športske rekreacije "Brodarica"- Zadar</t>
  </si>
  <si>
    <t>Društvo športske rekreacije "Euforija" - Zadar</t>
  </si>
  <si>
    <t>Društvo športske rekreacije "Fit studio DV" - Zadar</t>
  </si>
  <si>
    <t>Društvo za športsku rekreaciju "Hula Hop" - Zadar</t>
  </si>
  <si>
    <t>Društvo za športsku rekreaciju "Relaks" - Zadar</t>
  </si>
  <si>
    <t>Gradski ogranak udruge hrvatskih dragovoljaca Domovinskog rata - Zadar</t>
  </si>
  <si>
    <t>Malonogometni klub "Brodarica" - Zadar</t>
  </si>
  <si>
    <t>Malonogometni klub "Kontra" - Zadar</t>
  </si>
  <si>
    <t>Malonogometni klub "Mala Rava" - Rava</t>
  </si>
  <si>
    <t>Malonogometni klub "Plovanija" - Zadar</t>
  </si>
  <si>
    <t>Malonogometni klub "Puntamika" - Zadar</t>
  </si>
  <si>
    <t>Malonogometni klub "Stanovi" - Zadar</t>
  </si>
  <si>
    <t>Malonogometni klub "Sv. Ante" - Zadar</t>
  </si>
  <si>
    <t>Malonogometni klub "Termin" - Zadar</t>
  </si>
  <si>
    <t>Malonogometni klub "Višnjik" - Zadar</t>
  </si>
  <si>
    <t>Športsko društvo "Novi Bokanjac" - Zadar</t>
  </si>
  <si>
    <t>Športsko rekreacijska udruga "Sklek" - Zadar</t>
  </si>
  <si>
    <t>UKUPNO </t>
  </si>
  <si>
    <t>13.272.28</t>
  </si>
  <si>
    <t>Parastreljački klub osoba s invaliditetom „Donat“</t>
  </si>
  <si>
    <t>Program Javnih potreba u sporta Grada Zadra je usklađen na razini strateških ciljeva, a definiran je u suradnji sa članicama Športske zajednice, postavljanjem temelja strateškog plana razvoja programa javnih potreba u sportu Grada Zadra. Za potrebe izrade Programa javnih potreba u sportu grada Zadra, tablica sa rezultatima se izračunava sukladno Zakonu o sportu, Uredbe o kriterijima, mjerilima i postupcima financiranja i ugovaranja programa i projekata od interesa za opće dobro koje provode udruge, Zakonu o udrugama, Pravilniku o nositelju kvalitete Zadarskoga sporta, Kriteriju za vrednovanje i odabir programa Javnih potreba u sportu grada Zadra, Pravilniku o postupku podnošenja prijava programa za uvrštenje u Program javnih potreba u sportu grada Zadra, Poslovnika za ocjenjivanje, bodovanje i vrednovanje programa iz natječaja za dodjelu financijskih potpora za sufinanciranje programa sporta Grada Zadra, Poslovnika za pripremu i provedbu natječaja za dodjelu financijskih potpora za sufinanciranje programa sporta Grada Zadra i Poslovnika za prigovore ocjenjenih programa iz natječaja za dodjelu financijskih potpora za sufinanciranje programa sporta Grada Zadra i Pravilnika o financiranju programa, projekata javnih potreba sredstvima Grada Zadra. Sukladno navedenom, oformljeno je Povjerenstvo za ocjenjivanje, bodovanje i vrednovanje programa iz natječaja za dodjelu financijskih potpora za sufinanciranje programa sporta Grada Zadra za 2023. godinu od strane Izvršnog odbora Športske zajednice Grada Zadra sukladno članku 48. stavka 3. Zakona o sportu, Uredbe o kriterijima, mjerilima i postupcima financiranja i ugovaranja programa i projekata od interesa i za opće dobro koje provode udruge (NN br. 26/15) i Pravilnika o financiranju programa, projekata javnih potreba sredstvima Grada Zadra i članka 14. Statuta Športske zajednice Grada Zadra i Pravilnika Športske zajednice Grada Zadra o financiranju programa i projekata Javnih potreba u sportu: izvršilo je vrednovanje pravovaljanih prijava / programa udruga koji su dostavljeni sukladno uvjetima natječaja i Zapisniku povjerenstva za provedbu natječaja za dodjelu financijskih potpora za sufinanciranje programa sporta Grada Zadra za 2023. godinu i provjeru ispunjavanja formalnih uvjeta natječaja te dodjelu sredstva koja su prihvaćena od strane Izvršnog odbora Športske zejednica Grada Zadra te Skupštine Športske zajednice Grada Zadra.</t>
  </si>
  <si>
    <r>
      <rPr>
        <b/>
        <sz val="14"/>
        <rFont val="Calibri"/>
        <family val="2"/>
        <charset val="238"/>
        <scheme val="minor"/>
      </rPr>
      <t>RASPORED SREDSTVA ZA 2023  NAKON RASPODJELE POVJERENSTVA ZA OCJENJIVANJE, BODOVANJE I VREDNOVANJE PROGRAMA IZNATJEĆAJA ZA DODJELU I FINANCIJSKU POTPORU ZA SUFINANCIRANJE PROGRAMA SPORTA GRADA ZADRA ZA 2023. GODINU.</t>
    </r>
    <r>
      <rPr>
        <b/>
        <sz val="11"/>
        <rFont val="Calibri"/>
        <family val="2"/>
        <charset val="238"/>
        <scheme val="minor"/>
      </rPr>
      <t xml:space="preserve">                                                                         </t>
    </r>
  </si>
  <si>
    <t xml:space="preserve">RASPORED SREDSTVA ZA 2023  NAKON RASPODJELE POVJERENSTVA ZA OCJENJIVANJE, BODOVANJE I VREDNOVANJE PROGRAMA IZNATJEĆAJA ZA DODJELU I FINANCIJSKU POTPORU ZA SUFINANCIRANJE PROGRAMA SPORTA GRADA ZADRA ZA 2023. GODINU.             </t>
  </si>
  <si>
    <t>SPORT OSOBA S INVALIDITETOM ZA 2023</t>
  </si>
  <si>
    <t>SPORTSKA REKREACIJAZA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</si>
</sst>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b/>
      <sz val="11"/>
      <color theme="1"/>
      <name val="Calibri"/>
      <family val="2"/>
      <charset val="238"/>
      <scheme val="minor"/>
    </font>
    <font>
      <sz val="11"/>
      <color rgb="FF000000"/>
      <name val="Calibri"/>
      <family val="2"/>
      <charset val="238"/>
      <scheme val="minor"/>
    </font>
    <font>
      <b/>
      <sz val="11"/>
      <color rgb="FF000000"/>
      <name val="Calibri"/>
      <family val="2"/>
      <charset val="238"/>
      <scheme val="minor"/>
    </font>
    <font>
      <b/>
      <sz val="11"/>
      <name val="Calibri"/>
      <family val="2"/>
      <charset val="238"/>
      <scheme val="minor"/>
    </font>
    <font>
      <b/>
      <sz val="14"/>
      <name val="Calibri"/>
      <family val="2"/>
      <charset val="238"/>
      <scheme val="minor"/>
    </font>
    <font>
      <sz val="11"/>
      <name val="Calibri"/>
      <family val="2"/>
      <charset val="238"/>
      <scheme val="minor"/>
    </font>
    <font>
      <b/>
      <sz val="10"/>
      <name val="Calibri"/>
      <family val="2"/>
      <charset val="238"/>
    </font>
    <font>
      <sz val="10"/>
      <name val="Calibri"/>
      <family val="2"/>
      <charset val="238"/>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1" fillId="2" borderId="1" xfId="0" applyFont="1" applyFill="1" applyBorder="1" applyAlignment="1">
      <alignment horizontal="center" vertical="center"/>
    </xf>
    <xf numFmtId="0" fontId="3" fillId="2" borderId="1" xfId="0" applyFont="1" applyFill="1" applyBorder="1" applyAlignment="1">
      <alignment horizontal="right" vertical="center"/>
    </xf>
    <xf numFmtId="0" fontId="0" fillId="2" borderId="0" xfId="0" applyFill="1" applyAlignment="1">
      <alignment vertical="center"/>
    </xf>
    <xf numFmtId="0" fontId="1" fillId="2" borderId="4" xfId="0" applyFont="1" applyFill="1" applyBorder="1" applyAlignment="1">
      <alignment horizontal="center" vertical="center" wrapText="1"/>
    </xf>
    <xf numFmtId="0" fontId="0" fillId="2" borderId="5" xfId="0" applyFill="1" applyBorder="1" applyAlignment="1">
      <alignment horizontal="center" vertical="center"/>
    </xf>
    <xf numFmtId="0" fontId="3" fillId="2" borderId="9" xfId="0" applyFont="1" applyFill="1" applyBorder="1" applyAlignment="1">
      <alignment horizontal="center" vertical="center" wrapText="1"/>
    </xf>
    <xf numFmtId="0" fontId="0" fillId="2" borderId="3" xfId="0" applyFill="1" applyBorder="1" applyAlignment="1">
      <alignment horizontal="center" vertical="center"/>
    </xf>
    <xf numFmtId="0" fontId="1" fillId="2" borderId="1" xfId="0" applyFont="1" applyFill="1" applyBorder="1"/>
    <xf numFmtId="0" fontId="1" fillId="2" borderId="4" xfId="0" applyFont="1" applyFill="1" applyBorder="1" applyAlignment="1">
      <alignment horizontal="right"/>
    </xf>
    <xf numFmtId="0" fontId="1" fillId="2" borderId="0" xfId="0" applyFont="1" applyFill="1" applyAlignment="1">
      <alignment vertical="center"/>
    </xf>
    <xf numFmtId="0" fontId="1" fillId="2" borderId="1" xfId="0" applyFont="1" applyFill="1" applyBorder="1" applyAlignment="1">
      <alignment horizontal="center" vertical="center" wrapText="1"/>
    </xf>
    <xf numFmtId="4" fontId="3" fillId="2" borderId="1" xfId="0" applyNumberFormat="1" applyFont="1"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wrapText="1"/>
    </xf>
    <xf numFmtId="4" fontId="0" fillId="2" borderId="3" xfId="0" applyNumberFormat="1" applyFill="1" applyBorder="1" applyAlignment="1">
      <alignment horizontal="center" vertical="center"/>
    </xf>
    <xf numFmtId="0" fontId="2" fillId="2" borderId="3" xfId="0" applyFont="1" applyFill="1" applyBorder="1" applyAlignment="1">
      <alignment horizontal="center" vertical="center" wrapText="1"/>
    </xf>
    <xf numFmtId="0" fontId="0" fillId="2" borderId="11" xfId="0" applyFill="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5" xfId="0"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horizontal="right" vertical="center"/>
    </xf>
    <xf numFmtId="0" fontId="0" fillId="2" borderId="14" xfId="0" applyFill="1" applyBorder="1" applyAlignment="1">
      <alignment horizontal="center" vertical="center" wrapText="1"/>
    </xf>
    <xf numFmtId="4" fontId="0" fillId="2" borderId="12" xfId="0" applyNumberFormat="1" applyFill="1" applyBorder="1" applyAlignment="1">
      <alignment horizontal="center" vertical="center"/>
    </xf>
    <xf numFmtId="4" fontId="0" fillId="2" borderId="3" xfId="0" applyNumberFormat="1" applyFill="1" applyBorder="1" applyAlignment="1">
      <alignment horizontal="center" vertical="center" wrapText="1"/>
    </xf>
    <xf numFmtId="4" fontId="0" fillId="2" borderId="7" xfId="0" applyNumberFormat="1" applyFill="1" applyBorder="1" applyAlignment="1">
      <alignment horizontal="center" vertical="center"/>
    </xf>
    <xf numFmtId="4" fontId="1" fillId="2" borderId="1" xfId="0" applyNumberFormat="1" applyFont="1" applyFill="1" applyBorder="1" applyAlignment="1">
      <alignment horizontal="center"/>
    </xf>
    <xf numFmtId="0" fontId="1" fillId="2" borderId="15" xfId="0" applyFont="1" applyFill="1" applyBorder="1" applyAlignment="1">
      <alignment horizontal="center" vertical="center"/>
    </xf>
    <xf numFmtId="0" fontId="2" fillId="3" borderId="3" xfId="0" applyFont="1" applyFill="1" applyBorder="1" applyAlignment="1">
      <alignment horizontal="center" vertical="center" wrapText="1"/>
    </xf>
    <xf numFmtId="0" fontId="0" fillId="3" borderId="3" xfId="0" applyFill="1" applyBorder="1" applyAlignment="1">
      <alignment horizontal="center" vertical="center" wrapText="1"/>
    </xf>
    <xf numFmtId="0" fontId="4" fillId="2" borderId="9" xfId="0" applyFont="1" applyFill="1" applyBorder="1" applyAlignment="1">
      <alignment horizontal="center" vertical="center" wrapText="1" shrinkToFi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3" xfId="0" applyFont="1" applyFill="1" applyBorder="1" applyAlignment="1">
      <alignment horizontal="center" vertical="center"/>
    </xf>
    <xf numFmtId="0" fontId="6" fillId="3" borderId="11" xfId="0" applyFont="1" applyFill="1" applyBorder="1" applyAlignment="1">
      <alignment horizontal="center" vertical="center"/>
    </xf>
    <xf numFmtId="4" fontId="6" fillId="3" borderId="3" xfId="0" applyNumberFormat="1" applyFont="1" applyFill="1" applyBorder="1" applyAlignment="1">
      <alignment horizontal="center" vertical="center"/>
    </xf>
    <xf numFmtId="4" fontId="6" fillId="2" borderId="3" xfId="0" applyNumberFormat="1" applyFont="1" applyFill="1" applyBorder="1" applyAlignment="1">
      <alignment horizontal="center" vertical="center" wrapText="1"/>
    </xf>
    <xf numFmtId="4" fontId="6" fillId="2" borderId="3" xfId="0" applyNumberFormat="1" applyFont="1" applyFill="1" applyBorder="1" applyAlignment="1">
      <alignment horizontal="center" vertical="center"/>
    </xf>
    <xf numFmtId="4" fontId="6" fillId="3" borderId="2" xfId="0" applyNumberFormat="1" applyFont="1" applyFill="1" applyBorder="1" applyAlignment="1">
      <alignment horizontal="center" vertical="center" wrapText="1"/>
    </xf>
    <xf numFmtId="4" fontId="6" fillId="2" borderId="2" xfId="0" applyNumberFormat="1" applyFont="1" applyFill="1" applyBorder="1" applyAlignment="1">
      <alignment horizontal="center" vertical="center"/>
    </xf>
    <xf numFmtId="0" fontId="4" fillId="2" borderId="9" xfId="0" applyFont="1" applyFill="1" applyBorder="1" applyAlignment="1">
      <alignment horizontal="right" vertical="center"/>
    </xf>
    <xf numFmtId="4" fontId="4" fillId="2" borderId="1" xfId="0" applyNumberFormat="1" applyFont="1" applyFill="1" applyBorder="1" applyAlignment="1">
      <alignment horizontal="center" vertical="center"/>
    </xf>
    <xf numFmtId="0" fontId="7" fillId="0" borderId="16" xfId="0" applyFont="1" applyBorder="1" applyAlignment="1">
      <alignment horizontal="center" vertical="center"/>
    </xf>
    <xf numFmtId="0" fontId="7" fillId="0" borderId="16" xfId="0" applyFont="1" applyBorder="1" applyAlignment="1">
      <alignment horizontal="center" vertical="center" wrapText="1"/>
    </xf>
    <xf numFmtId="0" fontId="7" fillId="2" borderId="16" xfId="0" applyFont="1" applyFill="1" applyBorder="1" applyAlignment="1">
      <alignment horizontal="center" vertical="center"/>
    </xf>
    <xf numFmtId="0" fontId="8" fillId="2" borderId="16" xfId="0" applyFont="1" applyFill="1" applyBorder="1" applyAlignment="1">
      <alignment horizontal="center" vertical="center" wrapText="1"/>
    </xf>
    <xf numFmtId="0" fontId="8" fillId="2" borderId="16" xfId="0" applyFont="1" applyFill="1" applyBorder="1" applyAlignment="1">
      <alignment horizontal="center" vertical="center"/>
    </xf>
    <xf numFmtId="0" fontId="7" fillId="2" borderId="16" xfId="0" applyFont="1" applyFill="1" applyBorder="1" applyAlignment="1">
      <alignment horizontal="right" vertical="center"/>
    </xf>
    <xf numFmtId="0" fontId="4" fillId="2" borderId="0" xfId="0" applyFont="1" applyFill="1" applyAlignment="1">
      <alignment vertical="center"/>
    </xf>
    <xf numFmtId="0" fontId="4" fillId="2" borderId="17" xfId="0" applyFont="1" applyFill="1" applyBorder="1" applyAlignment="1">
      <alignment vertical="center"/>
    </xf>
    <xf numFmtId="0" fontId="4" fillId="2" borderId="16" xfId="0" applyFont="1" applyFill="1" applyBorder="1" applyAlignment="1">
      <alignment vertical="center"/>
    </xf>
    <xf numFmtId="0" fontId="0" fillId="2" borderId="0" xfId="0" applyFill="1" applyAlignment="1">
      <alignment vertical="center" wrapText="1"/>
    </xf>
    <xf numFmtId="0" fontId="0" fillId="2" borderId="0" xfId="0" applyFill="1" applyAlignment="1">
      <alignment horizontal="left" vertical="center"/>
    </xf>
    <xf numFmtId="0" fontId="0" fillId="2" borderId="0" xfId="0" applyFill="1" applyAlignment="1">
      <alignment horizontal="left"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63"/>
  <sheetViews>
    <sheetView tabSelected="1" zoomScaleNormal="100" workbookViewId="0">
      <pane ySplit="1" topLeftCell="A162" activePane="bottomLeft" state="frozen"/>
      <selection pane="bottomLeft" activeCell="C141" sqref="C141"/>
    </sheetView>
  </sheetViews>
  <sheetFormatPr defaultRowHeight="15" x14ac:dyDescent="0.25"/>
  <cols>
    <col min="1" max="1" width="4.5703125" style="10" customWidth="1"/>
    <col min="2" max="2" width="114.42578125" style="3" customWidth="1"/>
    <col min="3" max="3" width="77.85546875" style="3" customWidth="1"/>
    <col min="4" max="4" width="17.7109375" style="3" customWidth="1"/>
    <col min="5" max="5" width="9.140625" style="3"/>
    <col min="6" max="6" width="36.28515625" style="3" bestFit="1" customWidth="1"/>
    <col min="7" max="7" width="11.28515625" style="3" bestFit="1" customWidth="1"/>
    <col min="8" max="16384" width="9.140625" style="3"/>
  </cols>
  <sheetData>
    <row r="1" spans="1:3" ht="108.75" customHeight="1" thickBot="1" x14ac:dyDescent="0.3">
      <c r="A1" s="1" t="s">
        <v>86</v>
      </c>
      <c r="B1" s="35" t="s">
        <v>154</v>
      </c>
      <c r="C1" s="36" t="s">
        <v>155</v>
      </c>
    </row>
    <row r="2" spans="1:3" ht="15.75" thickBot="1" x14ac:dyDescent="0.3">
      <c r="A2" s="32"/>
      <c r="B2" s="37" t="s">
        <v>95</v>
      </c>
      <c r="C2" s="38">
        <f>SUM(C3:C4)</f>
        <v>1327.22</v>
      </c>
    </row>
    <row r="3" spans="1:3" x14ac:dyDescent="0.25">
      <c r="A3" s="13">
        <v>1</v>
      </c>
      <c r="B3" s="39" t="s">
        <v>1</v>
      </c>
      <c r="C3" s="40">
        <v>663.61</v>
      </c>
    </row>
    <row r="4" spans="1:3" x14ac:dyDescent="0.25">
      <c r="A4" s="15">
        <v>2</v>
      </c>
      <c r="B4" s="41" t="s">
        <v>2</v>
      </c>
      <c r="C4" s="42">
        <v>663.61</v>
      </c>
    </row>
    <row r="5" spans="1:3" x14ac:dyDescent="0.25">
      <c r="A5" s="15"/>
      <c r="B5" s="43" t="s">
        <v>96</v>
      </c>
      <c r="C5" s="44">
        <f>SUM(C6:C9)</f>
        <v>53089.120000000003</v>
      </c>
    </row>
    <row r="6" spans="1:3" x14ac:dyDescent="0.25">
      <c r="A6" s="15">
        <v>3</v>
      </c>
      <c r="B6" s="41" t="s">
        <v>3</v>
      </c>
      <c r="C6" s="45">
        <v>11281.44</v>
      </c>
    </row>
    <row r="7" spans="1:3" x14ac:dyDescent="0.25">
      <c r="A7" s="15">
        <v>4</v>
      </c>
      <c r="B7" s="41" t="s">
        <v>4</v>
      </c>
      <c r="C7" s="45">
        <v>26544.560000000001</v>
      </c>
    </row>
    <row r="8" spans="1:3" x14ac:dyDescent="0.25">
      <c r="A8" s="15">
        <v>5</v>
      </c>
      <c r="B8" s="41" t="s">
        <v>51</v>
      </c>
      <c r="C8" s="45">
        <v>14599.51</v>
      </c>
    </row>
    <row r="9" spans="1:3" x14ac:dyDescent="0.25">
      <c r="A9" s="15">
        <v>6</v>
      </c>
      <c r="B9" s="41" t="s">
        <v>5</v>
      </c>
      <c r="C9" s="46">
        <v>663.61</v>
      </c>
    </row>
    <row r="10" spans="1:3" x14ac:dyDescent="0.25">
      <c r="A10" s="15"/>
      <c r="B10" s="43" t="s">
        <v>97</v>
      </c>
      <c r="C10" s="44">
        <f>SUM(C11)</f>
        <v>663.61</v>
      </c>
    </row>
    <row r="11" spans="1:3" x14ac:dyDescent="0.25">
      <c r="A11" s="17">
        <v>7</v>
      </c>
      <c r="B11" s="41" t="s">
        <v>70</v>
      </c>
      <c r="C11" s="46">
        <v>663.61</v>
      </c>
    </row>
    <row r="12" spans="1:3" x14ac:dyDescent="0.25">
      <c r="A12" s="33"/>
      <c r="B12" s="43" t="s">
        <v>98</v>
      </c>
      <c r="C12" s="44">
        <f>SUM(C13:C14)</f>
        <v>1327.22</v>
      </c>
    </row>
    <row r="13" spans="1:3" x14ac:dyDescent="0.25">
      <c r="A13" s="15">
        <v>8</v>
      </c>
      <c r="B13" s="41" t="s">
        <v>6</v>
      </c>
      <c r="C13" s="46">
        <v>663.61</v>
      </c>
    </row>
    <row r="14" spans="1:3" x14ac:dyDescent="0.25">
      <c r="A14" s="15">
        <v>9</v>
      </c>
      <c r="B14" s="41" t="s">
        <v>7</v>
      </c>
      <c r="C14" s="46">
        <v>663.61</v>
      </c>
    </row>
    <row r="15" spans="1:3" x14ac:dyDescent="0.25">
      <c r="A15" s="34"/>
      <c r="B15" s="43" t="s">
        <v>99</v>
      </c>
      <c r="C15" s="44">
        <f>SUM(C16)</f>
        <v>26544.560000000001</v>
      </c>
    </row>
    <row r="16" spans="1:3" x14ac:dyDescent="0.25">
      <c r="A16" s="15">
        <v>10</v>
      </c>
      <c r="B16" s="41" t="s">
        <v>13</v>
      </c>
      <c r="C16" s="45">
        <v>26544.560000000001</v>
      </c>
    </row>
    <row r="17" spans="1:3" x14ac:dyDescent="0.25">
      <c r="A17" s="34"/>
      <c r="B17" s="43" t="s">
        <v>100</v>
      </c>
      <c r="C17" s="47">
        <f>SUM(C18:C21)</f>
        <v>5308.92</v>
      </c>
    </row>
    <row r="18" spans="1:3" x14ac:dyDescent="0.25">
      <c r="A18" s="15">
        <v>11</v>
      </c>
      <c r="B18" s="41" t="s">
        <v>91</v>
      </c>
      <c r="C18" s="48">
        <v>1327.23</v>
      </c>
    </row>
    <row r="19" spans="1:3" x14ac:dyDescent="0.25">
      <c r="A19" s="15">
        <v>12</v>
      </c>
      <c r="B19" s="41" t="s">
        <v>90</v>
      </c>
      <c r="C19" s="46">
        <v>1327.23</v>
      </c>
    </row>
    <row r="20" spans="1:3" x14ac:dyDescent="0.25">
      <c r="A20" s="15">
        <v>13</v>
      </c>
      <c r="B20" s="41" t="s">
        <v>8</v>
      </c>
      <c r="C20" s="46">
        <v>1327.23</v>
      </c>
    </row>
    <row r="21" spans="1:3" x14ac:dyDescent="0.25">
      <c r="A21" s="15">
        <v>14</v>
      </c>
      <c r="B21" s="41" t="s">
        <v>9</v>
      </c>
      <c r="C21" s="46">
        <v>1327.23</v>
      </c>
    </row>
    <row r="22" spans="1:3" x14ac:dyDescent="0.25">
      <c r="A22" s="34"/>
      <c r="B22" s="43" t="s">
        <v>101</v>
      </c>
      <c r="C22" s="44">
        <f>SUM(C23:C26)</f>
        <v>7565.19</v>
      </c>
    </row>
    <row r="23" spans="1:3" x14ac:dyDescent="0.25">
      <c r="A23" s="15">
        <v>15</v>
      </c>
      <c r="B23" s="41" t="s">
        <v>10</v>
      </c>
      <c r="C23" s="46">
        <v>3981.68</v>
      </c>
    </row>
    <row r="24" spans="1:3" x14ac:dyDescent="0.25">
      <c r="A24" s="15">
        <v>16</v>
      </c>
      <c r="B24" s="41" t="s">
        <v>12</v>
      </c>
      <c r="C24" s="46">
        <v>1592.67</v>
      </c>
    </row>
    <row r="25" spans="1:3" x14ac:dyDescent="0.25">
      <c r="A25" s="15">
        <v>17</v>
      </c>
      <c r="B25" s="41" t="s">
        <v>11</v>
      </c>
      <c r="C25" s="46">
        <v>1327.23</v>
      </c>
    </row>
    <row r="26" spans="1:3" x14ac:dyDescent="0.25">
      <c r="A26" s="15">
        <v>18</v>
      </c>
      <c r="B26" s="41" t="s">
        <v>71</v>
      </c>
      <c r="C26" s="46">
        <v>663.61</v>
      </c>
    </row>
    <row r="27" spans="1:3" x14ac:dyDescent="0.25">
      <c r="A27" s="34"/>
      <c r="B27" s="43" t="s">
        <v>102</v>
      </c>
      <c r="C27" s="44">
        <f>SUM(C28)</f>
        <v>265.45</v>
      </c>
    </row>
    <row r="28" spans="1:3" x14ac:dyDescent="0.25">
      <c r="A28" s="15">
        <v>19</v>
      </c>
      <c r="B28" s="41" t="s">
        <v>52</v>
      </c>
      <c r="C28" s="46">
        <v>265.45</v>
      </c>
    </row>
    <row r="29" spans="1:3" x14ac:dyDescent="0.25">
      <c r="A29" s="34"/>
      <c r="B29" s="43" t="s">
        <v>103</v>
      </c>
      <c r="C29" s="44">
        <f>SUM(C30:C31)</f>
        <v>31853.469999999998</v>
      </c>
    </row>
    <row r="30" spans="1:3" x14ac:dyDescent="0.25">
      <c r="A30" s="15">
        <v>20</v>
      </c>
      <c r="B30" s="41" t="s">
        <v>14</v>
      </c>
      <c r="C30" s="46">
        <v>11945.05</v>
      </c>
    </row>
    <row r="31" spans="1:3" x14ac:dyDescent="0.25">
      <c r="A31" s="15">
        <v>21</v>
      </c>
      <c r="B31" s="41" t="s">
        <v>15</v>
      </c>
      <c r="C31" s="46">
        <v>19908.419999999998</v>
      </c>
    </row>
    <row r="32" spans="1:3" x14ac:dyDescent="0.25">
      <c r="A32" s="34"/>
      <c r="B32" s="43" t="s">
        <v>104</v>
      </c>
      <c r="C32" s="44">
        <f>SUM(C33)</f>
        <v>6636.14</v>
      </c>
    </row>
    <row r="33" spans="1:3" x14ac:dyDescent="0.25">
      <c r="A33" s="15">
        <v>22</v>
      </c>
      <c r="B33" s="41" t="s">
        <v>16</v>
      </c>
      <c r="C33" s="46">
        <v>6636.14</v>
      </c>
    </row>
    <row r="34" spans="1:3" x14ac:dyDescent="0.25">
      <c r="A34" s="34"/>
      <c r="B34" s="43" t="s">
        <v>105</v>
      </c>
      <c r="C34" s="44">
        <f>SUM(C35:C36)</f>
        <v>99542.1</v>
      </c>
    </row>
    <row r="35" spans="1:3" x14ac:dyDescent="0.25">
      <c r="A35" s="15">
        <v>23</v>
      </c>
      <c r="B35" s="41" t="s">
        <v>17</v>
      </c>
      <c r="C35" s="46">
        <v>53089.120000000003</v>
      </c>
    </row>
    <row r="36" spans="1:3" x14ac:dyDescent="0.25">
      <c r="A36" s="15">
        <v>24</v>
      </c>
      <c r="B36" s="41" t="s">
        <v>18</v>
      </c>
      <c r="C36" s="46">
        <v>46452.98</v>
      </c>
    </row>
    <row r="37" spans="1:3" x14ac:dyDescent="0.25">
      <c r="A37" s="34"/>
      <c r="B37" s="43" t="s">
        <v>106</v>
      </c>
      <c r="C37" s="44">
        <f>SUM(C38)</f>
        <v>22562.880000000001</v>
      </c>
    </row>
    <row r="38" spans="1:3" x14ac:dyDescent="0.25">
      <c r="A38" s="15">
        <v>25</v>
      </c>
      <c r="B38" s="41" t="s">
        <v>19</v>
      </c>
      <c r="C38" s="46">
        <v>22562.880000000001</v>
      </c>
    </row>
    <row r="39" spans="1:3" x14ac:dyDescent="0.25">
      <c r="A39" s="34"/>
      <c r="B39" s="43" t="s">
        <v>107</v>
      </c>
      <c r="C39" s="44">
        <f>SUM(C40)</f>
        <v>5308.91</v>
      </c>
    </row>
    <row r="40" spans="1:3" x14ac:dyDescent="0.25">
      <c r="A40" s="15">
        <v>26</v>
      </c>
      <c r="B40" s="41" t="s">
        <v>21</v>
      </c>
      <c r="C40" s="46">
        <v>5308.91</v>
      </c>
    </row>
    <row r="41" spans="1:3" x14ac:dyDescent="0.25">
      <c r="A41" s="34"/>
      <c r="B41" s="43" t="s">
        <v>108</v>
      </c>
      <c r="C41" s="44">
        <f>SUM(C42)</f>
        <v>5308.91</v>
      </c>
    </row>
    <row r="42" spans="1:3" x14ac:dyDescent="0.25">
      <c r="A42" s="15">
        <v>27</v>
      </c>
      <c r="B42" s="41" t="s">
        <v>20</v>
      </c>
      <c r="C42" s="46">
        <v>5308.91</v>
      </c>
    </row>
    <row r="43" spans="1:3" x14ac:dyDescent="0.25">
      <c r="A43" s="34"/>
      <c r="B43" s="43" t="s">
        <v>109</v>
      </c>
      <c r="C43" s="44">
        <f>SUM(C44:C45)</f>
        <v>2654.46</v>
      </c>
    </row>
    <row r="44" spans="1:3" x14ac:dyDescent="0.25">
      <c r="A44" s="15">
        <v>28</v>
      </c>
      <c r="B44" s="41" t="s">
        <v>22</v>
      </c>
      <c r="C44" s="46">
        <v>1327.23</v>
      </c>
    </row>
    <row r="45" spans="1:3" x14ac:dyDescent="0.25">
      <c r="A45" s="15">
        <v>29</v>
      </c>
      <c r="B45" s="41" t="s">
        <v>23</v>
      </c>
      <c r="C45" s="46">
        <v>1327.23</v>
      </c>
    </row>
    <row r="46" spans="1:3" x14ac:dyDescent="0.25">
      <c r="A46" s="34"/>
      <c r="B46" s="43" t="s">
        <v>110</v>
      </c>
      <c r="C46" s="44">
        <f>SUM(C47:C48)</f>
        <v>3981.68</v>
      </c>
    </row>
    <row r="47" spans="1:3" x14ac:dyDescent="0.25">
      <c r="A47" s="15">
        <v>30</v>
      </c>
      <c r="B47" s="41" t="s">
        <v>24</v>
      </c>
      <c r="C47" s="46">
        <v>1990.84</v>
      </c>
    </row>
    <row r="48" spans="1:3" x14ac:dyDescent="0.25">
      <c r="A48" s="15">
        <v>31</v>
      </c>
      <c r="B48" s="41" t="s">
        <v>25</v>
      </c>
      <c r="C48" s="46">
        <v>1990.84</v>
      </c>
    </row>
    <row r="49" spans="1:3" x14ac:dyDescent="0.25">
      <c r="A49" s="34"/>
      <c r="B49" s="43" t="s">
        <v>111</v>
      </c>
      <c r="C49" s="44">
        <f>SUM(C50:C51)</f>
        <v>17917.580000000002</v>
      </c>
    </row>
    <row r="50" spans="1:3" x14ac:dyDescent="0.25">
      <c r="A50" s="15">
        <v>32</v>
      </c>
      <c r="B50" s="41" t="s">
        <v>27</v>
      </c>
      <c r="C50" s="46">
        <v>4645.3</v>
      </c>
    </row>
    <row r="51" spans="1:3" x14ac:dyDescent="0.25">
      <c r="A51" s="15">
        <v>33</v>
      </c>
      <c r="B51" s="41" t="s">
        <v>26</v>
      </c>
      <c r="C51" s="46">
        <v>13272.28</v>
      </c>
    </row>
    <row r="52" spans="1:3" x14ac:dyDescent="0.25">
      <c r="A52" s="34"/>
      <c r="B52" s="43" t="s">
        <v>112</v>
      </c>
      <c r="C52" s="44">
        <f>SUM(C53:C59)</f>
        <v>230274.07</v>
      </c>
    </row>
    <row r="53" spans="1:3" x14ac:dyDescent="0.25">
      <c r="A53" s="15">
        <v>34</v>
      </c>
      <c r="B53" s="41" t="s">
        <v>72</v>
      </c>
      <c r="C53" s="46">
        <v>42471.3</v>
      </c>
    </row>
    <row r="54" spans="1:3" x14ac:dyDescent="0.25">
      <c r="A54" s="15">
        <v>35</v>
      </c>
      <c r="B54" s="41" t="s">
        <v>73</v>
      </c>
      <c r="C54" s="46">
        <v>63706.95</v>
      </c>
    </row>
    <row r="55" spans="1:3" x14ac:dyDescent="0.25">
      <c r="A55" s="15">
        <v>36</v>
      </c>
      <c r="B55" s="41" t="s">
        <v>75</v>
      </c>
      <c r="C55" s="46">
        <v>5308.91</v>
      </c>
    </row>
    <row r="56" spans="1:3" x14ac:dyDescent="0.25">
      <c r="A56" s="15">
        <v>37</v>
      </c>
      <c r="B56" s="41" t="s">
        <v>92</v>
      </c>
      <c r="C56" s="46">
        <v>63706.95</v>
      </c>
    </row>
    <row r="57" spans="1:3" x14ac:dyDescent="0.25">
      <c r="A57" s="15">
        <v>38</v>
      </c>
      <c r="B57" s="41" t="s">
        <v>76</v>
      </c>
      <c r="C57" s="46">
        <v>6636.14</v>
      </c>
    </row>
    <row r="58" spans="1:3" x14ac:dyDescent="0.25">
      <c r="A58" s="15">
        <v>39</v>
      </c>
      <c r="B58" s="41" t="s">
        <v>77</v>
      </c>
      <c r="C58" s="46">
        <v>1990.84</v>
      </c>
    </row>
    <row r="59" spans="1:3" x14ac:dyDescent="0.25">
      <c r="A59" s="15">
        <v>40</v>
      </c>
      <c r="B59" s="41" t="s">
        <v>87</v>
      </c>
      <c r="C59" s="46">
        <v>46452.98</v>
      </c>
    </row>
    <row r="60" spans="1:3" x14ac:dyDescent="0.25">
      <c r="A60" s="34"/>
      <c r="B60" s="43" t="s">
        <v>113</v>
      </c>
      <c r="C60" s="44">
        <f>SUM(C61:C65)</f>
        <v>140022.54999999999</v>
      </c>
    </row>
    <row r="61" spans="1:3" x14ac:dyDescent="0.25">
      <c r="A61" s="15">
        <v>41</v>
      </c>
      <c r="B61" s="41" t="s">
        <v>78</v>
      </c>
      <c r="C61" s="46">
        <v>3981.68</v>
      </c>
    </row>
    <row r="62" spans="1:3" x14ac:dyDescent="0.25">
      <c r="A62" s="15">
        <v>42</v>
      </c>
      <c r="B62" s="41" t="s">
        <v>79</v>
      </c>
      <c r="C62" s="46">
        <v>55743.58</v>
      </c>
    </row>
    <row r="63" spans="1:3" x14ac:dyDescent="0.25">
      <c r="A63" s="15">
        <v>43</v>
      </c>
      <c r="B63" s="41" t="s">
        <v>85</v>
      </c>
      <c r="C63" s="46">
        <v>26544.560000000001</v>
      </c>
    </row>
    <row r="64" spans="1:3" x14ac:dyDescent="0.25">
      <c r="A64" s="15">
        <v>44</v>
      </c>
      <c r="B64" s="41" t="s">
        <v>80</v>
      </c>
      <c r="C64" s="46">
        <v>53089.120000000003</v>
      </c>
    </row>
    <row r="65" spans="1:3" x14ac:dyDescent="0.25">
      <c r="A65" s="15">
        <v>45</v>
      </c>
      <c r="B65" s="41" t="s">
        <v>84</v>
      </c>
      <c r="C65" s="46">
        <v>663.61</v>
      </c>
    </row>
    <row r="66" spans="1:3" x14ac:dyDescent="0.25">
      <c r="A66" s="34"/>
      <c r="B66" s="43" t="s">
        <v>114</v>
      </c>
      <c r="C66" s="44">
        <f>SUM(C67:C69)</f>
        <v>134713.65</v>
      </c>
    </row>
    <row r="67" spans="1:3" x14ac:dyDescent="0.25">
      <c r="A67" s="15">
        <v>46</v>
      </c>
      <c r="B67" s="41" t="s">
        <v>30</v>
      </c>
      <c r="C67" s="46">
        <v>65034.18</v>
      </c>
    </row>
    <row r="68" spans="1:3" x14ac:dyDescent="0.25">
      <c r="A68" s="15">
        <v>47</v>
      </c>
      <c r="B68" s="41" t="s">
        <v>28</v>
      </c>
      <c r="C68" s="46">
        <v>66361.399999999994</v>
      </c>
    </row>
    <row r="69" spans="1:3" x14ac:dyDescent="0.25">
      <c r="A69" s="15">
        <v>48</v>
      </c>
      <c r="B69" s="41" t="s">
        <v>29</v>
      </c>
      <c r="C69" s="46">
        <v>3318.07</v>
      </c>
    </row>
    <row r="70" spans="1:3" x14ac:dyDescent="0.25">
      <c r="A70" s="34"/>
      <c r="B70" s="43" t="s">
        <v>115</v>
      </c>
      <c r="C70" s="44">
        <f>SUM(C71)</f>
        <v>1327.23</v>
      </c>
    </row>
    <row r="71" spans="1:3" x14ac:dyDescent="0.25">
      <c r="A71" s="15">
        <v>49</v>
      </c>
      <c r="B71" s="41" t="s">
        <v>31</v>
      </c>
      <c r="C71" s="46">
        <v>1327.23</v>
      </c>
    </row>
    <row r="72" spans="1:3" x14ac:dyDescent="0.25">
      <c r="A72" s="34"/>
      <c r="B72" s="43" t="s">
        <v>116</v>
      </c>
      <c r="C72" s="44">
        <f>SUM(C73:C74)</f>
        <v>83615.37</v>
      </c>
    </row>
    <row r="73" spans="1:3" x14ac:dyDescent="0.25">
      <c r="A73" s="15">
        <v>50</v>
      </c>
      <c r="B73" s="41" t="s">
        <v>32</v>
      </c>
      <c r="C73" s="46">
        <v>55743.58</v>
      </c>
    </row>
    <row r="74" spans="1:3" x14ac:dyDescent="0.25">
      <c r="A74" s="15">
        <v>51</v>
      </c>
      <c r="B74" s="41" t="s">
        <v>33</v>
      </c>
      <c r="C74" s="46">
        <v>27871.79</v>
      </c>
    </row>
    <row r="75" spans="1:3" x14ac:dyDescent="0.25">
      <c r="A75" s="34"/>
      <c r="B75" s="43" t="s">
        <v>117</v>
      </c>
      <c r="C75" s="44">
        <f>SUM(C76:C78)</f>
        <v>78306.45</v>
      </c>
    </row>
    <row r="76" spans="1:3" x14ac:dyDescent="0.25">
      <c r="A76" s="15">
        <v>52</v>
      </c>
      <c r="B76" s="41" t="s">
        <v>81</v>
      </c>
      <c r="C76" s="46">
        <v>21235.65</v>
      </c>
    </row>
    <row r="77" spans="1:3" x14ac:dyDescent="0.25">
      <c r="A77" s="15">
        <v>53</v>
      </c>
      <c r="B77" s="41" t="s">
        <v>82</v>
      </c>
      <c r="C77" s="46">
        <v>53089.120000000003</v>
      </c>
    </row>
    <row r="78" spans="1:3" x14ac:dyDescent="0.25">
      <c r="A78" s="15">
        <v>54</v>
      </c>
      <c r="B78" s="41" t="s">
        <v>83</v>
      </c>
      <c r="C78" s="46">
        <v>3981.68</v>
      </c>
    </row>
    <row r="79" spans="1:3" x14ac:dyDescent="0.25">
      <c r="A79" s="34"/>
      <c r="B79" s="43" t="s">
        <v>118</v>
      </c>
      <c r="C79" s="44">
        <f>SUM(C80)</f>
        <v>6636.14</v>
      </c>
    </row>
    <row r="80" spans="1:3" x14ac:dyDescent="0.25">
      <c r="A80" s="15">
        <v>55</v>
      </c>
      <c r="B80" s="41" t="s">
        <v>34</v>
      </c>
      <c r="C80" s="46">
        <v>6636.14</v>
      </c>
    </row>
    <row r="81" spans="1:3" x14ac:dyDescent="0.25">
      <c r="A81" s="34"/>
      <c r="B81" s="43" t="s">
        <v>119</v>
      </c>
      <c r="C81" s="44">
        <f>SUM(C82)</f>
        <v>7167.03</v>
      </c>
    </row>
    <row r="82" spans="1:3" x14ac:dyDescent="0.25">
      <c r="A82" s="15">
        <v>56</v>
      </c>
      <c r="B82" s="41" t="s">
        <v>94</v>
      </c>
      <c r="C82" s="46">
        <v>7167.03</v>
      </c>
    </row>
    <row r="83" spans="1:3" x14ac:dyDescent="0.25">
      <c r="A83" s="34"/>
      <c r="B83" s="43" t="s">
        <v>120</v>
      </c>
      <c r="C83" s="44">
        <f>SUM(C84)</f>
        <v>796.34</v>
      </c>
    </row>
    <row r="84" spans="1:3" x14ac:dyDescent="0.25">
      <c r="A84" s="15">
        <v>57</v>
      </c>
      <c r="B84" s="41" t="s">
        <v>35</v>
      </c>
      <c r="C84" s="46">
        <v>796.34</v>
      </c>
    </row>
    <row r="85" spans="1:3" x14ac:dyDescent="0.25">
      <c r="A85" s="34"/>
      <c r="B85" s="43" t="s">
        <v>121</v>
      </c>
      <c r="C85" s="44">
        <f>SUM(C86)</f>
        <v>10617.82</v>
      </c>
    </row>
    <row r="86" spans="1:3" x14ac:dyDescent="0.25">
      <c r="A86" s="15">
        <v>58</v>
      </c>
      <c r="B86" s="41" t="s">
        <v>39</v>
      </c>
      <c r="C86" s="46">
        <v>10617.82</v>
      </c>
    </row>
    <row r="87" spans="1:3" x14ac:dyDescent="0.25">
      <c r="A87" s="34"/>
      <c r="B87" s="43" t="s">
        <v>122</v>
      </c>
      <c r="C87" s="44">
        <f>SUM(C88:C90)</f>
        <v>34507.93</v>
      </c>
    </row>
    <row r="88" spans="1:3" x14ac:dyDescent="0.25">
      <c r="A88" s="15">
        <v>59</v>
      </c>
      <c r="B88" s="41" t="s">
        <v>36</v>
      </c>
      <c r="C88" s="46">
        <v>1327.23</v>
      </c>
    </row>
    <row r="89" spans="1:3" x14ac:dyDescent="0.25">
      <c r="A89" s="15">
        <v>60</v>
      </c>
      <c r="B89" s="41" t="s">
        <v>37</v>
      </c>
      <c r="C89" s="46">
        <v>1327.23</v>
      </c>
    </row>
    <row r="90" spans="1:3" x14ac:dyDescent="0.25">
      <c r="A90" s="15">
        <v>61</v>
      </c>
      <c r="B90" s="41" t="s">
        <v>38</v>
      </c>
      <c r="C90" s="46">
        <v>31853.47</v>
      </c>
    </row>
    <row r="91" spans="1:3" x14ac:dyDescent="0.25">
      <c r="A91" s="34"/>
      <c r="B91" s="43" t="s">
        <v>123</v>
      </c>
      <c r="C91" s="44">
        <f>SUM(C92:C94)</f>
        <v>33180.699999999997</v>
      </c>
    </row>
    <row r="92" spans="1:3" x14ac:dyDescent="0.25">
      <c r="A92" s="15">
        <v>62</v>
      </c>
      <c r="B92" s="41" t="s">
        <v>53</v>
      </c>
      <c r="C92" s="46">
        <v>19908.419999999998</v>
      </c>
    </row>
    <row r="93" spans="1:3" x14ac:dyDescent="0.25">
      <c r="A93" s="15">
        <v>63</v>
      </c>
      <c r="B93" s="41" t="s">
        <v>54</v>
      </c>
      <c r="C93" s="46">
        <v>6636.14</v>
      </c>
    </row>
    <row r="94" spans="1:3" x14ac:dyDescent="0.25">
      <c r="A94" s="15">
        <v>64</v>
      </c>
      <c r="B94" s="41" t="s">
        <v>40</v>
      </c>
      <c r="C94" s="46">
        <v>6636.14</v>
      </c>
    </row>
    <row r="95" spans="1:3" x14ac:dyDescent="0.25">
      <c r="A95" s="34"/>
      <c r="B95" s="43" t="s">
        <v>124</v>
      </c>
      <c r="C95" s="44">
        <f>SUM(C96)</f>
        <v>398.17</v>
      </c>
    </row>
    <row r="96" spans="1:3" x14ac:dyDescent="0.25">
      <c r="A96" s="15">
        <v>65</v>
      </c>
      <c r="B96" s="41" t="s">
        <v>55</v>
      </c>
      <c r="C96" s="46">
        <v>398.17</v>
      </c>
    </row>
    <row r="97" spans="1:3" x14ac:dyDescent="0.25">
      <c r="A97" s="34"/>
      <c r="B97" s="43" t="s">
        <v>125</v>
      </c>
      <c r="C97" s="44">
        <f>SUM(C98:C99)</f>
        <v>6636.14</v>
      </c>
    </row>
    <row r="98" spans="1:3" x14ac:dyDescent="0.25">
      <c r="A98" s="15">
        <v>66</v>
      </c>
      <c r="B98" s="41" t="s">
        <v>41</v>
      </c>
      <c r="C98" s="46">
        <v>3318.07</v>
      </c>
    </row>
    <row r="99" spans="1:3" x14ac:dyDescent="0.25">
      <c r="A99" s="15">
        <v>67</v>
      </c>
      <c r="B99" s="41" t="s">
        <v>42</v>
      </c>
      <c r="C99" s="46">
        <v>3318.07</v>
      </c>
    </row>
    <row r="100" spans="1:3" x14ac:dyDescent="0.25">
      <c r="A100" s="34"/>
      <c r="B100" s="43" t="s">
        <v>126</v>
      </c>
      <c r="C100" s="44">
        <f>SUM(C101:C103)</f>
        <v>27606.34</v>
      </c>
    </row>
    <row r="101" spans="1:3" x14ac:dyDescent="0.25">
      <c r="A101" s="15">
        <v>68</v>
      </c>
      <c r="B101" s="41" t="s">
        <v>43</v>
      </c>
      <c r="C101" s="46">
        <v>1990.84</v>
      </c>
    </row>
    <row r="102" spans="1:3" x14ac:dyDescent="0.25">
      <c r="A102" s="15">
        <v>69</v>
      </c>
      <c r="B102" s="41" t="s">
        <v>44</v>
      </c>
      <c r="C102" s="46">
        <v>1990.84</v>
      </c>
    </row>
    <row r="103" spans="1:3" x14ac:dyDescent="0.25">
      <c r="A103" s="15">
        <v>70</v>
      </c>
      <c r="B103" s="41" t="s">
        <v>45</v>
      </c>
      <c r="C103" s="46">
        <v>23624.66</v>
      </c>
    </row>
    <row r="104" spans="1:3" x14ac:dyDescent="0.25">
      <c r="A104" s="34"/>
      <c r="B104" s="43" t="s">
        <v>127</v>
      </c>
      <c r="C104" s="44">
        <f>SUM(C105:C106)</f>
        <v>8626.98</v>
      </c>
    </row>
    <row r="105" spans="1:3" x14ac:dyDescent="0.25">
      <c r="A105" s="15">
        <v>71</v>
      </c>
      <c r="B105" s="41" t="s">
        <v>46</v>
      </c>
      <c r="C105" s="46">
        <v>7963.37</v>
      </c>
    </row>
    <row r="106" spans="1:3" x14ac:dyDescent="0.25">
      <c r="A106" s="15">
        <v>72</v>
      </c>
      <c r="B106" s="41" t="s">
        <v>56</v>
      </c>
      <c r="C106" s="46">
        <v>663.61</v>
      </c>
    </row>
    <row r="107" spans="1:3" x14ac:dyDescent="0.25">
      <c r="A107" s="34"/>
      <c r="B107" s="43" t="s">
        <v>128</v>
      </c>
      <c r="C107" s="44">
        <f>SUM(C108)</f>
        <v>5308.91</v>
      </c>
    </row>
    <row r="108" spans="1:3" x14ac:dyDescent="0.25">
      <c r="A108" s="15">
        <v>73</v>
      </c>
      <c r="B108" s="41" t="s">
        <v>47</v>
      </c>
      <c r="C108" s="46">
        <v>5308.91</v>
      </c>
    </row>
    <row r="109" spans="1:3" x14ac:dyDescent="0.25">
      <c r="A109" s="34"/>
      <c r="B109" s="43" t="s">
        <v>129</v>
      </c>
      <c r="C109" s="44">
        <f>SUM(C110)</f>
        <v>75652</v>
      </c>
    </row>
    <row r="110" spans="1:3" x14ac:dyDescent="0.25">
      <c r="A110" s="15">
        <v>74</v>
      </c>
      <c r="B110" s="41" t="s">
        <v>48</v>
      </c>
      <c r="C110" s="46">
        <v>75652</v>
      </c>
    </row>
    <row r="111" spans="1:3" x14ac:dyDescent="0.25">
      <c r="A111" s="34"/>
      <c r="B111" s="43" t="s">
        <v>130</v>
      </c>
      <c r="C111" s="44">
        <f>SUM(C112)</f>
        <v>92905.97</v>
      </c>
    </row>
    <row r="112" spans="1:3" x14ac:dyDescent="0.25">
      <c r="A112" s="15">
        <v>75</v>
      </c>
      <c r="B112" s="41" t="s">
        <v>49</v>
      </c>
      <c r="C112" s="46">
        <v>92905.97</v>
      </c>
    </row>
    <row r="113" spans="1:3" x14ac:dyDescent="0.25">
      <c r="A113" s="34"/>
      <c r="B113" s="43" t="s">
        <v>131</v>
      </c>
      <c r="C113" s="44">
        <f>SUM(C114)</f>
        <v>3981.68</v>
      </c>
    </row>
    <row r="114" spans="1:3" ht="15.75" thickBot="1" x14ac:dyDescent="0.3">
      <c r="A114" s="15">
        <v>76</v>
      </c>
      <c r="B114" s="41" t="s">
        <v>50</v>
      </c>
      <c r="C114" s="46">
        <v>3981.68</v>
      </c>
    </row>
    <row r="115" spans="1:3" ht="15.75" thickBot="1" x14ac:dyDescent="0.3">
      <c r="A115" s="6"/>
      <c r="B115" s="49" t="s">
        <v>0</v>
      </c>
      <c r="C115" s="50">
        <f>SUM(C2+C5+C10+C12+C15+C17+C22+C27+C29+C32+C34+C37+C39+C41+C43+C46+C49+C52+C60+C66+C70+C72+C75+C79+C81+C83+C85+C87+C91+C95+C97+C100+C104+C107+C109+C111+C113)</f>
        <v>1274138.8899999997</v>
      </c>
    </row>
    <row r="116" spans="1:3" x14ac:dyDescent="0.25">
      <c r="A116" s="25"/>
      <c r="B116" s="26"/>
      <c r="C116" s="26"/>
    </row>
    <row r="117" spans="1:3" ht="15.75" thickBot="1" x14ac:dyDescent="0.3"/>
    <row r="118" spans="1:3" x14ac:dyDescent="0.25">
      <c r="A118" s="27">
        <v>1</v>
      </c>
      <c r="B118" s="19" t="s">
        <v>88</v>
      </c>
      <c r="C118" s="28">
        <v>6636.14</v>
      </c>
    </row>
    <row r="119" spans="1:3" ht="15.75" thickBot="1" x14ac:dyDescent="0.3">
      <c r="A119" s="18">
        <v>2</v>
      </c>
      <c r="B119" s="20" t="s">
        <v>89</v>
      </c>
      <c r="C119" s="16">
        <v>15926.74</v>
      </c>
    </row>
    <row r="120" spans="1:3" ht="15.75" thickBot="1" x14ac:dyDescent="0.3">
      <c r="A120" s="6"/>
      <c r="B120" s="2" t="s">
        <v>0</v>
      </c>
      <c r="C120" s="12">
        <f>SUM(C118:C119)</f>
        <v>22562.880000000001</v>
      </c>
    </row>
    <row r="121" spans="1:3" x14ac:dyDescent="0.25">
      <c r="A121" s="25"/>
      <c r="B121" s="26"/>
      <c r="C121" s="26"/>
    </row>
    <row r="122" spans="1:3" ht="15.75" thickBot="1" x14ac:dyDescent="0.3"/>
    <row r="123" spans="1:3" ht="60.75" thickBot="1" x14ac:dyDescent="0.3">
      <c r="A123" s="1" t="s">
        <v>57</v>
      </c>
      <c r="B123" s="4" t="s">
        <v>156</v>
      </c>
      <c r="C123" s="11" t="s">
        <v>155</v>
      </c>
    </row>
    <row r="124" spans="1:3" x14ac:dyDescent="0.25">
      <c r="A124" s="14">
        <v>1</v>
      </c>
      <c r="B124" s="21" t="s">
        <v>58</v>
      </c>
      <c r="C124" s="16">
        <v>9290.6</v>
      </c>
    </row>
    <row r="125" spans="1:3" x14ac:dyDescent="0.25">
      <c r="A125" s="7">
        <v>2</v>
      </c>
      <c r="B125" s="5" t="s">
        <v>59</v>
      </c>
      <c r="C125" s="16">
        <v>5972.53</v>
      </c>
    </row>
    <row r="126" spans="1:3" x14ac:dyDescent="0.25">
      <c r="A126" s="7">
        <v>3</v>
      </c>
      <c r="B126" s="5" t="s">
        <v>93</v>
      </c>
      <c r="C126" s="16">
        <v>5972.53</v>
      </c>
    </row>
    <row r="127" spans="1:3" x14ac:dyDescent="0.25">
      <c r="A127" s="14">
        <v>4</v>
      </c>
      <c r="B127" s="21" t="s">
        <v>60</v>
      </c>
      <c r="C127" s="16">
        <v>2654.46</v>
      </c>
    </row>
    <row r="128" spans="1:3" x14ac:dyDescent="0.25">
      <c r="A128" s="22">
        <v>5</v>
      </c>
      <c r="B128" s="23" t="s">
        <v>61</v>
      </c>
      <c r="C128" s="16">
        <v>663.61</v>
      </c>
    </row>
    <row r="129" spans="1:26" x14ac:dyDescent="0.25">
      <c r="A129" s="7">
        <v>6</v>
      </c>
      <c r="B129" s="5" t="s">
        <v>62</v>
      </c>
      <c r="C129" s="16">
        <v>663.61</v>
      </c>
    </row>
    <row r="130" spans="1:26" x14ac:dyDescent="0.25">
      <c r="A130" s="7">
        <v>7</v>
      </c>
      <c r="B130" s="24" t="s">
        <v>63</v>
      </c>
      <c r="C130" s="29">
        <v>663.61</v>
      </c>
    </row>
    <row r="131" spans="1:26" x14ac:dyDescent="0.25">
      <c r="A131" s="7">
        <v>8</v>
      </c>
      <c r="B131" s="5" t="s">
        <v>152</v>
      </c>
      <c r="C131" s="16">
        <v>2654.46</v>
      </c>
    </row>
    <row r="132" spans="1:26" x14ac:dyDescent="0.25">
      <c r="A132" s="7">
        <v>9</v>
      </c>
      <c r="B132" s="5" t="s">
        <v>64</v>
      </c>
      <c r="C132" s="16">
        <v>663.61</v>
      </c>
    </row>
    <row r="133" spans="1:26" x14ac:dyDescent="0.25">
      <c r="A133" s="7">
        <v>10</v>
      </c>
      <c r="B133" s="5" t="s">
        <v>65</v>
      </c>
      <c r="C133" s="16">
        <v>1990.84</v>
      </c>
    </row>
    <row r="134" spans="1:26" x14ac:dyDescent="0.25">
      <c r="A134" s="7">
        <v>11</v>
      </c>
      <c r="B134" s="5" t="s">
        <v>66</v>
      </c>
      <c r="C134" s="16">
        <v>2654.46</v>
      </c>
    </row>
    <row r="135" spans="1:26" x14ac:dyDescent="0.25">
      <c r="A135" s="7">
        <v>12</v>
      </c>
      <c r="B135" s="24" t="s">
        <v>67</v>
      </c>
      <c r="C135" s="29">
        <v>2654.46</v>
      </c>
    </row>
    <row r="136" spans="1:26" x14ac:dyDescent="0.25">
      <c r="A136" s="7">
        <v>13</v>
      </c>
      <c r="B136" s="5" t="s">
        <v>68</v>
      </c>
      <c r="C136" s="16">
        <v>663.61</v>
      </c>
    </row>
    <row r="137" spans="1:26" x14ac:dyDescent="0.25">
      <c r="A137" s="7">
        <v>14</v>
      </c>
      <c r="B137" s="5" t="s">
        <v>69</v>
      </c>
      <c r="C137" s="16">
        <v>1327.23</v>
      </c>
    </row>
    <row r="138" spans="1:26" ht="15.75" thickBot="1" x14ac:dyDescent="0.3">
      <c r="A138" s="22">
        <v>15</v>
      </c>
      <c r="B138" s="23" t="s">
        <v>74</v>
      </c>
      <c r="C138" s="30">
        <v>1327.23</v>
      </c>
    </row>
    <row r="139" spans="1:26" ht="15.75" thickBot="1" x14ac:dyDescent="0.3">
      <c r="A139" s="8"/>
      <c r="B139" s="9" t="s">
        <v>0</v>
      </c>
      <c r="C139" s="31">
        <f t="shared" ref="C139" si="0">SUM(C124:C138)</f>
        <v>39816.850000000006</v>
      </c>
    </row>
    <row r="140" spans="1:26" ht="42" customHeight="1" x14ac:dyDescent="0.25"/>
    <row r="141" spans="1:26" s="59" customFormat="1" ht="38.25" x14ac:dyDescent="0.25">
      <c r="A141" s="51" t="s">
        <v>132</v>
      </c>
      <c r="B141" s="52" t="s">
        <v>157</v>
      </c>
      <c r="C141" s="52" t="s">
        <v>155</v>
      </c>
      <c r="D141" s="57"/>
      <c r="E141" s="57"/>
      <c r="F141" s="57"/>
      <c r="G141" s="58"/>
      <c r="H141" s="58"/>
      <c r="I141" s="58"/>
      <c r="J141" s="58"/>
      <c r="K141" s="58"/>
      <c r="L141" s="58"/>
      <c r="M141" s="58"/>
      <c r="N141" s="58"/>
      <c r="O141" s="58"/>
      <c r="P141" s="58"/>
      <c r="Q141" s="58"/>
      <c r="R141" s="58"/>
      <c r="S141" s="58"/>
      <c r="T141" s="58"/>
      <c r="U141" s="58"/>
      <c r="V141" s="58"/>
      <c r="W141" s="58"/>
      <c r="X141" s="58"/>
      <c r="Y141" s="58"/>
      <c r="Z141" s="58"/>
    </row>
    <row r="142" spans="1:26" s="59" customFormat="1" x14ac:dyDescent="0.25">
      <c r="A142" s="53">
        <v>1</v>
      </c>
      <c r="B142" s="54" t="s">
        <v>133</v>
      </c>
      <c r="C142" s="55">
        <v>796.34</v>
      </c>
      <c r="D142" s="57"/>
      <c r="E142" s="57"/>
      <c r="F142" s="57"/>
      <c r="G142" s="58"/>
    </row>
    <row r="143" spans="1:26" s="59" customFormat="1" x14ac:dyDescent="0.25">
      <c r="A143" s="53">
        <v>2</v>
      </c>
      <c r="B143" s="54" t="s">
        <v>134</v>
      </c>
      <c r="C143" s="55">
        <v>796.34</v>
      </c>
      <c r="D143" s="57"/>
      <c r="E143" s="57"/>
      <c r="F143" s="57"/>
      <c r="G143" s="58"/>
    </row>
    <row r="144" spans="1:26" s="59" customFormat="1" x14ac:dyDescent="0.25">
      <c r="A144" s="53">
        <v>3</v>
      </c>
      <c r="B144" s="54" t="s">
        <v>135</v>
      </c>
      <c r="C144" s="55">
        <v>663.61</v>
      </c>
      <c r="D144" s="57"/>
      <c r="E144" s="57"/>
      <c r="F144" s="57"/>
      <c r="G144" s="58"/>
    </row>
    <row r="145" spans="1:7" s="59" customFormat="1" x14ac:dyDescent="0.25">
      <c r="A145" s="53">
        <v>4</v>
      </c>
      <c r="B145" s="54" t="s">
        <v>136</v>
      </c>
      <c r="C145" s="55">
        <v>796.34</v>
      </c>
      <c r="D145" s="57"/>
      <c r="E145" s="57"/>
      <c r="F145" s="57"/>
      <c r="G145" s="58"/>
    </row>
    <row r="146" spans="1:7" s="59" customFormat="1" x14ac:dyDescent="0.25">
      <c r="A146" s="53">
        <v>5</v>
      </c>
      <c r="B146" s="54" t="s">
        <v>137</v>
      </c>
      <c r="C146" s="55">
        <v>796.34</v>
      </c>
      <c r="D146" s="57"/>
      <c r="E146" s="57"/>
      <c r="F146" s="57"/>
      <c r="G146" s="58"/>
    </row>
    <row r="147" spans="1:7" s="59" customFormat="1" ht="25.5" x14ac:dyDescent="0.25">
      <c r="A147" s="53">
        <v>6</v>
      </c>
      <c r="B147" s="54" t="s">
        <v>138</v>
      </c>
      <c r="C147" s="55">
        <v>796.34</v>
      </c>
      <c r="D147" s="57"/>
      <c r="E147" s="57"/>
      <c r="F147" s="57"/>
      <c r="G147" s="58"/>
    </row>
    <row r="148" spans="1:7" s="59" customFormat="1" x14ac:dyDescent="0.25">
      <c r="A148" s="53">
        <v>7</v>
      </c>
      <c r="B148" s="54" t="s">
        <v>139</v>
      </c>
      <c r="C148" s="55">
        <v>796.34</v>
      </c>
      <c r="D148" s="57"/>
      <c r="E148" s="57"/>
      <c r="F148" s="57"/>
      <c r="G148" s="58"/>
    </row>
    <row r="149" spans="1:7" s="59" customFormat="1" x14ac:dyDescent="0.25">
      <c r="A149" s="53">
        <v>8</v>
      </c>
      <c r="B149" s="54" t="s">
        <v>140</v>
      </c>
      <c r="C149" s="55">
        <v>796.34</v>
      </c>
      <c r="D149" s="57"/>
      <c r="E149" s="57"/>
      <c r="F149" s="57"/>
      <c r="G149" s="58"/>
    </row>
    <row r="150" spans="1:7" s="59" customFormat="1" x14ac:dyDescent="0.25">
      <c r="A150" s="53">
        <v>9</v>
      </c>
      <c r="B150" s="54" t="s">
        <v>141</v>
      </c>
      <c r="C150" s="55">
        <v>663.61</v>
      </c>
      <c r="D150" s="57"/>
      <c r="E150" s="57"/>
      <c r="F150" s="57"/>
      <c r="G150" s="58"/>
    </row>
    <row r="151" spans="1:7" s="59" customFormat="1" x14ac:dyDescent="0.25">
      <c r="A151" s="53">
        <v>10</v>
      </c>
      <c r="B151" s="54" t="s">
        <v>142</v>
      </c>
      <c r="C151" s="55">
        <v>796.34</v>
      </c>
      <c r="D151" s="57"/>
      <c r="E151" s="57"/>
      <c r="F151" s="57"/>
      <c r="G151" s="58"/>
    </row>
    <row r="152" spans="1:7" s="59" customFormat="1" x14ac:dyDescent="0.25">
      <c r="A152" s="53">
        <v>11</v>
      </c>
      <c r="B152" s="54" t="s">
        <v>143</v>
      </c>
      <c r="C152" s="55">
        <v>796.34</v>
      </c>
      <c r="D152" s="57"/>
      <c r="E152" s="57"/>
      <c r="F152" s="57"/>
      <c r="G152" s="58"/>
    </row>
    <row r="153" spans="1:7" s="59" customFormat="1" x14ac:dyDescent="0.25">
      <c r="A153" s="53">
        <v>12</v>
      </c>
      <c r="B153" s="54" t="s">
        <v>144</v>
      </c>
      <c r="C153" s="54">
        <v>796.34</v>
      </c>
      <c r="D153" s="57"/>
      <c r="E153" s="57"/>
      <c r="F153" s="57"/>
      <c r="G153" s="58"/>
    </row>
    <row r="154" spans="1:7" s="59" customFormat="1" x14ac:dyDescent="0.25">
      <c r="A154" s="53">
        <v>13</v>
      </c>
      <c r="B154" s="54" t="s">
        <v>145</v>
      </c>
      <c r="C154" s="55">
        <v>796.34</v>
      </c>
      <c r="D154" s="57"/>
      <c r="E154" s="57"/>
      <c r="F154" s="57"/>
      <c r="G154" s="58"/>
    </row>
    <row r="155" spans="1:7" s="59" customFormat="1" x14ac:dyDescent="0.25">
      <c r="A155" s="53">
        <v>14</v>
      </c>
      <c r="B155" s="54" t="s">
        <v>146</v>
      </c>
      <c r="C155" s="55">
        <v>796.34</v>
      </c>
      <c r="D155" s="57"/>
      <c r="E155" s="57"/>
      <c r="F155" s="57"/>
      <c r="G155" s="58"/>
    </row>
    <row r="156" spans="1:7" s="59" customFormat="1" x14ac:dyDescent="0.25">
      <c r="A156" s="53">
        <v>15</v>
      </c>
      <c r="B156" s="55" t="s">
        <v>147</v>
      </c>
      <c r="C156" s="55">
        <v>796.34</v>
      </c>
      <c r="D156" s="57"/>
      <c r="E156" s="57"/>
      <c r="F156" s="57"/>
      <c r="G156" s="58"/>
    </row>
    <row r="157" spans="1:7" s="59" customFormat="1" x14ac:dyDescent="0.25">
      <c r="A157" s="53">
        <v>16</v>
      </c>
      <c r="B157" s="54" t="s">
        <v>148</v>
      </c>
      <c r="C157" s="55">
        <v>796.3</v>
      </c>
      <c r="D157" s="57"/>
      <c r="E157" s="57"/>
      <c r="F157" s="57"/>
      <c r="G157" s="58"/>
    </row>
    <row r="158" spans="1:7" s="59" customFormat="1" x14ac:dyDescent="0.25">
      <c r="A158" s="53">
        <v>17</v>
      </c>
      <c r="B158" s="54" t="s">
        <v>149</v>
      </c>
      <c r="C158" s="55">
        <v>796.34</v>
      </c>
      <c r="D158" s="57"/>
      <c r="E158" s="57"/>
      <c r="F158" s="57"/>
      <c r="G158" s="58"/>
    </row>
    <row r="159" spans="1:7" s="59" customFormat="1" x14ac:dyDescent="0.25">
      <c r="A159" s="53"/>
      <c r="B159" s="56" t="s">
        <v>150</v>
      </c>
      <c r="C159" s="53" t="s">
        <v>151</v>
      </c>
      <c r="D159" s="57"/>
      <c r="E159" s="57"/>
      <c r="F159" s="57"/>
      <c r="G159" s="58"/>
    </row>
    <row r="162" spans="2:20" ht="178.5" customHeight="1" x14ac:dyDescent="0.25">
      <c r="B162" s="62" t="s">
        <v>153</v>
      </c>
      <c r="C162" s="62"/>
      <c r="D162" s="60"/>
      <c r="E162" s="60"/>
      <c r="F162" s="60"/>
      <c r="G162" s="60"/>
      <c r="H162" s="60"/>
      <c r="I162" s="60"/>
      <c r="J162" s="60"/>
      <c r="K162" s="60"/>
      <c r="L162" s="60"/>
      <c r="M162" s="60"/>
      <c r="N162" s="60"/>
      <c r="O162" s="60"/>
      <c r="P162" s="60"/>
      <c r="Q162" s="60"/>
      <c r="R162" s="60"/>
      <c r="S162" s="60"/>
      <c r="T162" s="60"/>
    </row>
    <row r="163" spans="2:20" x14ac:dyDescent="0.25">
      <c r="B163" s="61"/>
      <c r="C163" s="61"/>
    </row>
  </sheetData>
  <mergeCells count="1">
    <mergeCell ref="B162:C162"/>
  </mergeCells>
  <pageMargins left="0.7" right="0.7" top="0.75" bottom="0.75" header="0.3" footer="0.3"/>
  <pageSetup paperSize="9" scale="77" orientation="portrait" r:id="rId1"/>
  <rowBreaks count="3" manualBreakCount="3">
    <brk id="41" max="6" man="1"/>
    <brk id="93" max="6" man="1"/>
    <brk id="12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UDRUGE 2023</vt:lpstr>
      <vt:lpstr>'UDRUGE 2023'!Podrucje_ispisa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Josip</dc:creator>
  <cp:lastModifiedBy>Josip</cp:lastModifiedBy>
  <cp:lastPrinted>2023-05-29T09:26:56Z</cp:lastPrinted>
  <dcterms:created xsi:type="dcterms:W3CDTF">2020-02-03T13:58:25Z</dcterms:created>
  <dcterms:modified xsi:type="dcterms:W3CDTF">2023-05-29T12:07:35Z</dcterms:modified>
</cp:coreProperties>
</file>